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C613285C-DF32-4DBD-B06F-4B4CF9876D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ласть" sheetId="1" r:id="rId1"/>
    <sheet name="округ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" i="1" l="1"/>
  <c r="AQ7" i="1"/>
  <c r="AQ8" i="1"/>
  <c r="AQ9" i="1"/>
  <c r="AQ10" i="1"/>
  <c r="AQ11" i="1"/>
  <c r="AQ12" i="1"/>
  <c r="AQ13" i="1"/>
  <c r="AQ14" i="1"/>
  <c r="AQ15" i="1"/>
  <c r="AN7" i="1"/>
  <c r="AN8" i="1"/>
  <c r="AN9" i="1"/>
  <c r="AN10" i="1"/>
  <c r="AN11" i="1"/>
  <c r="AN12" i="1"/>
  <c r="AN13" i="1"/>
  <c r="AN14" i="1"/>
  <c r="AN15" i="1"/>
  <c r="AH7" i="1"/>
  <c r="AH8" i="1"/>
  <c r="AH9" i="1"/>
  <c r="AH10" i="1"/>
  <c r="AH11" i="1"/>
  <c r="AH12" i="1"/>
  <c r="AH13" i="1"/>
  <c r="AH14" i="1"/>
  <c r="AH15" i="1"/>
  <c r="AE7" i="1"/>
  <c r="AE8" i="1"/>
  <c r="AE9" i="1"/>
  <c r="AE10" i="1"/>
  <c r="AE11" i="1"/>
  <c r="AE12" i="1"/>
  <c r="AE13" i="1"/>
  <c r="AE14" i="1"/>
  <c r="AE15" i="1"/>
  <c r="AB7" i="1"/>
  <c r="AB8" i="1"/>
  <c r="AB9" i="1"/>
  <c r="AB10" i="1"/>
  <c r="AB11" i="1"/>
  <c r="AB12" i="1"/>
  <c r="AB13" i="1"/>
  <c r="AB14" i="1"/>
  <c r="AB15" i="1"/>
  <c r="Y7" i="1"/>
  <c r="Y8" i="1"/>
  <c r="Y9" i="1"/>
  <c r="Y10" i="1"/>
  <c r="Y11" i="1"/>
  <c r="Y12" i="1"/>
  <c r="Y13" i="1"/>
  <c r="Y14" i="1"/>
  <c r="Y15" i="1"/>
  <c r="V7" i="1"/>
  <c r="V8" i="1"/>
  <c r="V9" i="1"/>
  <c r="V10" i="1"/>
  <c r="V11" i="1"/>
  <c r="V12" i="1"/>
  <c r="V13" i="1"/>
  <c r="V14" i="1"/>
  <c r="V15" i="1"/>
  <c r="BF6" i="1"/>
  <c r="BC6" i="1"/>
  <c r="AZ6" i="1"/>
  <c r="AW6" i="1"/>
  <c r="AT6" i="1"/>
  <c r="AQ6" i="1"/>
  <c r="AN6" i="1"/>
  <c r="AK6" i="1"/>
  <c r="AH6" i="1"/>
  <c r="AE6" i="1"/>
  <c r="AB6" i="1"/>
  <c r="Y6" i="1"/>
  <c r="S6" i="1"/>
  <c r="P6" i="1"/>
  <c r="M6" i="1"/>
  <c r="J6" i="1"/>
  <c r="G6" i="1"/>
  <c r="D6" i="1"/>
  <c r="BD6" i="4" l="1"/>
  <c r="BA6" i="4"/>
  <c r="AX6" i="4"/>
  <c r="AU6" i="4"/>
  <c r="AR6" i="4"/>
  <c r="AO6" i="4"/>
  <c r="AL6" i="4"/>
  <c r="AI6" i="4"/>
  <c r="AF6" i="4"/>
  <c r="AC6" i="4"/>
  <c r="Z6" i="4"/>
  <c r="W6" i="4"/>
  <c r="T6" i="4"/>
  <c r="Q6" i="4"/>
  <c r="N6" i="4"/>
  <c r="K6" i="4"/>
  <c r="H6" i="4"/>
  <c r="E6" i="4"/>
  <c r="B6" i="4"/>
  <c r="BF8" i="4" l="1"/>
  <c r="BF7" i="4"/>
  <c r="BF6" i="4"/>
  <c r="BC8" i="4"/>
  <c r="BC7" i="4"/>
  <c r="BC6" i="4"/>
  <c r="AZ8" i="4"/>
  <c r="AZ7" i="4"/>
  <c r="AZ6" i="4"/>
  <c r="AW8" i="4"/>
  <c r="AW7" i="4"/>
  <c r="AW6" i="4"/>
  <c r="AT8" i="4"/>
  <c r="AT7" i="4"/>
  <c r="AT6" i="4"/>
  <c r="AQ8" i="4"/>
  <c r="AQ7" i="4"/>
  <c r="AQ6" i="4"/>
  <c r="AN8" i="4"/>
  <c r="AN7" i="4"/>
  <c r="AN6" i="4"/>
  <c r="AK8" i="4"/>
  <c r="AK7" i="4"/>
  <c r="AK6" i="4"/>
  <c r="AH8" i="4"/>
  <c r="AH7" i="4"/>
  <c r="AH6" i="4"/>
  <c r="AE8" i="4"/>
  <c r="AE7" i="4"/>
  <c r="AE6" i="4"/>
  <c r="AB8" i="4"/>
  <c r="AB7" i="4"/>
  <c r="AB6" i="4"/>
  <c r="Y8" i="4"/>
  <c r="Y7" i="4"/>
  <c r="Y6" i="4"/>
  <c r="V8" i="4"/>
  <c r="V7" i="4"/>
  <c r="V6" i="4"/>
  <c r="S8" i="4"/>
  <c r="S7" i="4"/>
  <c r="S6" i="4"/>
  <c r="P8" i="4"/>
  <c r="P7" i="4"/>
  <c r="P6" i="4"/>
  <c r="M8" i="4"/>
  <c r="M7" i="4"/>
  <c r="M6" i="4"/>
  <c r="J8" i="4"/>
  <c r="J7" i="4"/>
  <c r="J6" i="4"/>
  <c r="G8" i="4"/>
  <c r="G7" i="4"/>
  <c r="G6" i="4"/>
  <c r="D8" i="4"/>
  <c r="D7" i="4"/>
  <c r="D6" i="4"/>
</calcChain>
</file>

<file path=xl/sharedStrings.xml><?xml version="1.0" encoding="utf-8"?>
<sst xmlns="http://schemas.openxmlformats.org/spreadsheetml/2006/main" count="163" uniqueCount="52">
  <si>
    <t>Притягнуто до адміністративної відповідальності</t>
  </si>
  <si>
    <t>Сума стягнутих штрафів, 
тис.грн</t>
  </si>
  <si>
    <t>Сума стягнутих претензій та позовів за екологічні збитки, 
тис. грн</t>
  </si>
  <si>
    <t>Всього</t>
  </si>
  <si>
    <t>Кількість залучень правоохоронними органами (без урахування випадків залучення по рф)</t>
  </si>
  <si>
    <t>Накладено адміністративно-господарських штрафів, тис. грн.</t>
  </si>
  <si>
    <t>планово/позапланово</t>
  </si>
  <si>
    <t>кількість поданих до судових органів позовів про призупинку</t>
  </si>
  <si>
    <t>Кількість прийнятих рішень про призупинення діяльності</t>
  </si>
  <si>
    <t>бали (3)</t>
  </si>
  <si>
    <t>бали (4)</t>
  </si>
  <si>
    <t>бали (5)</t>
  </si>
  <si>
    <t>направлено подань на скасування дозвільни документів</t>
  </si>
  <si>
    <t>скасовано дозвільних документів</t>
  </si>
  <si>
    <t>бали (2)</t>
  </si>
  <si>
    <t>Стягнуто адміністративно-господарських штрафів, тис. грн</t>
  </si>
  <si>
    <t>Перевірено ОМС</t>
  </si>
  <si>
    <t>Кількість складених адміністративних протоколів</t>
  </si>
  <si>
    <t>Інформація щодо кількості перевірок  суб"єктів господарювання відповідно до ЗУ "Про основні засади державного нагляду (контролю) у сфері господарської діяльності"</t>
  </si>
  <si>
    <t>планово та позапланово</t>
  </si>
  <si>
    <t>Заявлено позовів органами прокуратури для представництва інтересів держави в судах, тис. грн</t>
  </si>
  <si>
    <t>Заходи не пов"язані з проведенням планових/позапланових перевірок</t>
  </si>
  <si>
    <t>Кількість проведених перевірок характеристик продукції (заходів державного ринкового нагляду)</t>
  </si>
  <si>
    <t>Кількість прийнятих рішень  про вжиття обмежувальних (корегувальних) заходів</t>
  </si>
  <si>
    <t xml:space="preserve">Показник  ефективності </t>
  </si>
  <si>
    <t xml:space="preserve">Показник  ефективності  </t>
  </si>
  <si>
    <t xml:space="preserve">Показник  ефективності   </t>
  </si>
  <si>
    <t>Сума накладених штрафних санкцій, 
тис. грн</t>
  </si>
  <si>
    <t>Інформація Державної екологічної інспекції _________________________________________
 в частині здійснення державного нагляду (контролю) у сфері охорони навколишнього природного середовища, раціонального використання, відтворенння і охорони природних ресурсів та державного ринкового нагляду 
за __________________</t>
  </si>
  <si>
    <t>Стягнуто адміністративно-господарських штрафів, 
тис. грн</t>
  </si>
  <si>
    <t>бали (1)</t>
  </si>
  <si>
    <t>бали 
(5)</t>
  </si>
  <si>
    <t>бали (10)</t>
  </si>
  <si>
    <t>бали
 (5)</t>
  </si>
  <si>
    <t xml:space="preserve">Кількість направлених позовів за екологічні збитки
</t>
  </si>
  <si>
    <t>Кількість направлених позовів за екологічні збитки</t>
  </si>
  <si>
    <t>Територіальніий орган</t>
  </si>
  <si>
    <t>Міжрегіональний територіальний орган</t>
  </si>
  <si>
    <t>округ</t>
  </si>
  <si>
    <t>область</t>
  </si>
  <si>
    <t xml:space="preserve">Додаток 1 до наказу Держекоінспекці
"Про внесення змін до наказу Держекоінспекції
від 06.02.2024 № 17"
</t>
  </si>
  <si>
    <t>Державна екологічна інспекція у Чернігівській області</t>
  </si>
  <si>
    <t>Вінницька</t>
  </si>
  <si>
    <t>Волинська</t>
  </si>
  <si>
    <t>Закарпатська</t>
  </si>
  <si>
    <t>Львівська</t>
  </si>
  <si>
    <t>Сумська</t>
  </si>
  <si>
    <t>Тернопільська</t>
  </si>
  <si>
    <t>Харківська</t>
  </si>
  <si>
    <t>Хмельницька</t>
  </si>
  <si>
    <t>Донецька</t>
  </si>
  <si>
    <t>Інформація Державної екологічної інспекції у Чернігівській області
 в частині здійснення державного нагляду (контролю) у сфері охорони навколишнього природного середовища, раціонального використання, відтворенння і охорони природних ресурсів та державного ринкового нагляду 
за січень-травень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</si>
</sst>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2EEDA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0" fontId="6" fillId="0" borderId="0" xfId="0" applyFont="1"/>
    <xf numFmtId="0" fontId="7" fillId="0" borderId="0" xfId="0" applyFont="1"/>
    <xf numFmtId="49" fontId="8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7"/>
  <sheetViews>
    <sheetView tabSelected="1" view="pageBreakPreview" topLeftCell="R1" zoomScale="50" zoomScaleNormal="60" zoomScaleSheetLayoutView="50" zoomScalePageLayoutView="40" workbookViewId="0">
      <pane ySplit="4" topLeftCell="A5" activePane="bottomLeft" state="frozen"/>
      <selection pane="bottomLeft" activeCell="AR6" sqref="AR6"/>
    </sheetView>
  </sheetViews>
  <sheetFormatPr defaultRowHeight="15" x14ac:dyDescent="0.25"/>
  <cols>
    <col min="1" max="1" width="45.28515625" customWidth="1"/>
    <col min="2" max="2" width="15.28515625" customWidth="1"/>
    <col min="3" max="3" width="10" customWidth="1"/>
    <col min="4" max="4" width="13.42578125" customWidth="1"/>
    <col min="5" max="5" width="16" customWidth="1"/>
    <col min="6" max="6" width="9" customWidth="1"/>
    <col min="7" max="7" width="13.42578125" customWidth="1"/>
    <col min="8" max="8" width="14.7109375" customWidth="1"/>
    <col min="9" max="9" width="8.85546875" customWidth="1"/>
    <col min="10" max="10" width="13.5703125" customWidth="1"/>
    <col min="11" max="11" width="14.5703125" customWidth="1"/>
    <col min="12" max="12" width="8.28515625" customWidth="1"/>
    <col min="13" max="13" width="13.28515625" customWidth="1"/>
    <col min="14" max="14" width="14.28515625" customWidth="1"/>
    <col min="15" max="15" width="8.28515625" customWidth="1"/>
    <col min="16" max="16" width="13.42578125" customWidth="1"/>
    <col min="17" max="17" width="12.85546875" customWidth="1"/>
    <col min="18" max="18" width="8.42578125" customWidth="1"/>
    <col min="19" max="19" width="16.28515625" customWidth="1"/>
    <col min="20" max="20" width="12.5703125" customWidth="1"/>
    <col min="21" max="21" width="9.85546875" customWidth="1"/>
    <col min="22" max="22" width="16.5703125" customWidth="1"/>
    <col min="23" max="23" width="11.85546875" customWidth="1"/>
    <col min="24" max="24" width="8.140625" customWidth="1"/>
    <col min="25" max="25" width="16.28515625" customWidth="1"/>
    <col min="26" max="26" width="11.85546875" customWidth="1"/>
    <col min="27" max="27" width="7.42578125" customWidth="1"/>
    <col min="28" max="28" width="16.140625" customWidth="1"/>
    <col min="29" max="29" width="13" customWidth="1"/>
    <col min="30" max="30" width="8.5703125" customWidth="1"/>
    <col min="31" max="31" width="16.85546875" customWidth="1"/>
    <col min="32" max="32" width="12.5703125" customWidth="1"/>
    <col min="33" max="33" width="9.42578125" customWidth="1"/>
    <col min="34" max="34" width="16.7109375" customWidth="1"/>
    <col min="35" max="35" width="13.28515625" customWidth="1"/>
    <col min="36" max="36" width="8" customWidth="1"/>
    <col min="37" max="37" width="16.5703125" customWidth="1"/>
    <col min="38" max="38" width="13.42578125" customWidth="1"/>
    <col min="39" max="39" width="10" customWidth="1"/>
    <col min="40" max="40" width="17" customWidth="1"/>
    <col min="41" max="41" width="14.140625" customWidth="1"/>
    <col min="42" max="42" width="7.42578125" customWidth="1"/>
    <col min="43" max="43" width="16.28515625" customWidth="1"/>
    <col min="44" max="44" width="10.5703125" customWidth="1"/>
    <col min="45" max="45" width="8.140625" customWidth="1"/>
    <col min="46" max="46" width="16.140625" customWidth="1"/>
    <col min="47" max="47" width="9.140625" customWidth="1"/>
    <col min="48" max="48" width="8.28515625" customWidth="1"/>
    <col min="49" max="49" width="16.85546875" customWidth="1"/>
    <col min="50" max="50" width="9.42578125" customWidth="1"/>
    <col min="51" max="51" width="7.85546875" customWidth="1"/>
    <col min="52" max="52" width="13" customWidth="1"/>
    <col min="53" max="53" width="11.140625" customWidth="1"/>
    <col min="54" max="54" width="8.28515625" customWidth="1"/>
    <col min="55" max="55" width="12.7109375" customWidth="1"/>
    <col min="56" max="56" width="14" customWidth="1"/>
    <col min="57" max="57" width="7.85546875" customWidth="1"/>
    <col min="58" max="58" width="12.7109375" customWidth="1"/>
  </cols>
  <sheetData>
    <row r="1" spans="1:58" ht="59.25" customHeight="1" x14ac:dyDescent="0.25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7"/>
      <c r="AS1" s="7"/>
      <c r="AT1" s="7"/>
      <c r="AU1" s="7"/>
      <c r="AV1" s="7"/>
      <c r="AW1" s="7"/>
      <c r="AX1" s="7"/>
      <c r="AY1" s="7"/>
      <c r="AZ1" s="48" t="s">
        <v>40</v>
      </c>
      <c r="BA1" s="49"/>
      <c r="BB1" s="49"/>
      <c r="BC1" s="49"/>
      <c r="BD1" s="49"/>
      <c r="BE1" s="49"/>
      <c r="BF1" s="49"/>
    </row>
    <row r="2" spans="1:58" ht="101.25" customHeight="1" x14ac:dyDescent="0.25">
      <c r="A2" s="50" t="s">
        <v>51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</row>
    <row r="3" spans="1:58" ht="99" customHeight="1" x14ac:dyDescent="0.25">
      <c r="A3" s="47" t="s">
        <v>36</v>
      </c>
      <c r="B3" s="47" t="s">
        <v>18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6" t="s">
        <v>16</v>
      </c>
      <c r="R3" s="46"/>
      <c r="S3" s="46"/>
      <c r="T3" s="46" t="s">
        <v>21</v>
      </c>
      <c r="U3" s="46"/>
      <c r="V3" s="46"/>
      <c r="W3" s="46" t="s">
        <v>17</v>
      </c>
      <c r="X3" s="46"/>
      <c r="Y3" s="46"/>
      <c r="Z3" s="46" t="s">
        <v>0</v>
      </c>
      <c r="AA3" s="46"/>
      <c r="AB3" s="46"/>
      <c r="AC3" s="46" t="s">
        <v>27</v>
      </c>
      <c r="AD3" s="46"/>
      <c r="AE3" s="46"/>
      <c r="AF3" s="46" t="s">
        <v>1</v>
      </c>
      <c r="AG3" s="46"/>
      <c r="AH3" s="46"/>
      <c r="AI3" s="46" t="s">
        <v>34</v>
      </c>
      <c r="AJ3" s="46"/>
      <c r="AK3" s="46"/>
      <c r="AL3" s="46" t="s">
        <v>2</v>
      </c>
      <c r="AM3" s="46"/>
      <c r="AN3" s="46"/>
      <c r="AO3" s="46" t="s">
        <v>20</v>
      </c>
      <c r="AP3" s="46"/>
      <c r="AQ3" s="46"/>
      <c r="AR3" s="47" t="s">
        <v>4</v>
      </c>
      <c r="AS3" s="47"/>
      <c r="AT3" s="47"/>
      <c r="AU3" s="47" t="s">
        <v>22</v>
      </c>
      <c r="AV3" s="47"/>
      <c r="AW3" s="47"/>
      <c r="AX3" s="52" t="s">
        <v>23</v>
      </c>
      <c r="AY3" s="53"/>
      <c r="AZ3" s="54"/>
      <c r="BA3" s="47" t="s">
        <v>5</v>
      </c>
      <c r="BB3" s="47"/>
      <c r="BC3" s="47"/>
      <c r="BD3" s="51" t="s">
        <v>29</v>
      </c>
      <c r="BE3" s="51"/>
      <c r="BF3" s="51"/>
    </row>
    <row r="4" spans="1:58" s="8" customFormat="1" ht="181.5" customHeight="1" x14ac:dyDescent="0.25">
      <c r="A4" s="47"/>
      <c r="B4" s="30" t="s">
        <v>19</v>
      </c>
      <c r="C4" s="31" t="s">
        <v>32</v>
      </c>
      <c r="D4" s="31" t="s">
        <v>25</v>
      </c>
      <c r="E4" s="30" t="s">
        <v>7</v>
      </c>
      <c r="F4" s="31" t="s">
        <v>9</v>
      </c>
      <c r="G4" s="31" t="s">
        <v>24</v>
      </c>
      <c r="H4" s="30" t="s">
        <v>8</v>
      </c>
      <c r="I4" s="31" t="s">
        <v>32</v>
      </c>
      <c r="J4" s="31" t="s">
        <v>25</v>
      </c>
      <c r="K4" s="30" t="s">
        <v>12</v>
      </c>
      <c r="L4" s="31" t="s">
        <v>11</v>
      </c>
      <c r="M4" s="31" t="s">
        <v>25</v>
      </c>
      <c r="N4" s="30" t="s">
        <v>13</v>
      </c>
      <c r="O4" s="31" t="s">
        <v>32</v>
      </c>
      <c r="P4" s="31" t="s">
        <v>26</v>
      </c>
      <c r="Q4" s="22" t="s">
        <v>3</v>
      </c>
      <c r="R4" s="19" t="s">
        <v>32</v>
      </c>
      <c r="S4" s="19" t="s">
        <v>25</v>
      </c>
      <c r="T4" s="22" t="s">
        <v>3</v>
      </c>
      <c r="U4" s="19" t="s">
        <v>30</v>
      </c>
      <c r="V4" s="19" t="s">
        <v>24</v>
      </c>
      <c r="W4" s="22" t="s">
        <v>3</v>
      </c>
      <c r="X4" s="19" t="s">
        <v>14</v>
      </c>
      <c r="Y4" s="19" t="s">
        <v>25</v>
      </c>
      <c r="Z4" s="22" t="s">
        <v>3</v>
      </c>
      <c r="AA4" s="19" t="s">
        <v>14</v>
      </c>
      <c r="AB4" s="19" t="s">
        <v>25</v>
      </c>
      <c r="AC4" s="22" t="s">
        <v>3</v>
      </c>
      <c r="AD4" s="19" t="s">
        <v>10</v>
      </c>
      <c r="AE4" s="19" t="s">
        <v>25</v>
      </c>
      <c r="AF4" s="22" t="s">
        <v>3</v>
      </c>
      <c r="AG4" s="19" t="s">
        <v>11</v>
      </c>
      <c r="AH4" s="19" t="s">
        <v>25</v>
      </c>
      <c r="AI4" s="22" t="s">
        <v>3</v>
      </c>
      <c r="AJ4" s="19" t="s">
        <v>30</v>
      </c>
      <c r="AK4" s="19" t="s">
        <v>25</v>
      </c>
      <c r="AL4" s="22" t="s">
        <v>3</v>
      </c>
      <c r="AM4" s="19" t="s">
        <v>11</v>
      </c>
      <c r="AN4" s="19" t="s">
        <v>25</v>
      </c>
      <c r="AO4" s="22" t="s">
        <v>3</v>
      </c>
      <c r="AP4" s="19" t="s">
        <v>30</v>
      </c>
      <c r="AQ4" s="19" t="s">
        <v>24</v>
      </c>
      <c r="AR4" s="30" t="s">
        <v>3</v>
      </c>
      <c r="AS4" s="31" t="s">
        <v>9</v>
      </c>
      <c r="AT4" s="31" t="s">
        <v>26</v>
      </c>
      <c r="AU4" s="30" t="s">
        <v>3</v>
      </c>
      <c r="AV4" s="31" t="s">
        <v>11</v>
      </c>
      <c r="AW4" s="31" t="s">
        <v>25</v>
      </c>
      <c r="AX4" s="30" t="s">
        <v>3</v>
      </c>
      <c r="AY4" s="31" t="s">
        <v>11</v>
      </c>
      <c r="AZ4" s="31" t="s">
        <v>24</v>
      </c>
      <c r="BA4" s="32" t="s">
        <v>3</v>
      </c>
      <c r="BB4" s="31" t="s">
        <v>14</v>
      </c>
      <c r="BC4" s="31" t="s">
        <v>24</v>
      </c>
      <c r="BD4" s="33" t="s">
        <v>3</v>
      </c>
      <c r="BE4" s="31" t="s">
        <v>31</v>
      </c>
      <c r="BF4" s="31" t="s">
        <v>25</v>
      </c>
    </row>
    <row r="5" spans="1:58" s="9" customFormat="1" ht="32.25" customHeight="1" x14ac:dyDescent="0.25">
      <c r="A5" s="34">
        <v>0</v>
      </c>
      <c r="B5" s="35">
        <v>1</v>
      </c>
      <c r="C5" s="34">
        <v>2</v>
      </c>
      <c r="D5" s="34">
        <v>3</v>
      </c>
      <c r="E5" s="35">
        <v>4</v>
      </c>
      <c r="F5" s="34">
        <v>5</v>
      </c>
      <c r="G5" s="34">
        <v>6</v>
      </c>
      <c r="H5" s="35">
        <v>7</v>
      </c>
      <c r="I5" s="34">
        <v>8</v>
      </c>
      <c r="J5" s="34">
        <v>9</v>
      </c>
      <c r="K5" s="35">
        <v>10</v>
      </c>
      <c r="L5" s="34">
        <v>11</v>
      </c>
      <c r="M5" s="34">
        <v>12</v>
      </c>
      <c r="N5" s="35">
        <v>13</v>
      </c>
      <c r="O5" s="34">
        <v>14</v>
      </c>
      <c r="P5" s="34">
        <v>15</v>
      </c>
      <c r="Q5" s="28">
        <v>16</v>
      </c>
      <c r="R5" s="29">
        <v>17</v>
      </c>
      <c r="S5" s="29">
        <v>18</v>
      </c>
      <c r="T5" s="28">
        <v>19</v>
      </c>
      <c r="U5" s="29">
        <v>20</v>
      </c>
      <c r="V5" s="29">
        <v>21</v>
      </c>
      <c r="W5" s="28">
        <v>22</v>
      </c>
      <c r="X5" s="29">
        <v>23</v>
      </c>
      <c r="Y5" s="29">
        <v>24</v>
      </c>
      <c r="Z5" s="28">
        <v>25</v>
      </c>
      <c r="AA5" s="29">
        <v>26</v>
      </c>
      <c r="AB5" s="29">
        <v>27</v>
      </c>
      <c r="AC5" s="28">
        <v>28</v>
      </c>
      <c r="AD5" s="29">
        <v>29</v>
      </c>
      <c r="AE5" s="29">
        <v>30</v>
      </c>
      <c r="AF5" s="28">
        <v>31</v>
      </c>
      <c r="AG5" s="29">
        <v>32</v>
      </c>
      <c r="AH5" s="29">
        <v>33</v>
      </c>
      <c r="AI5" s="28">
        <v>34</v>
      </c>
      <c r="AJ5" s="29">
        <v>35</v>
      </c>
      <c r="AK5" s="29">
        <v>36</v>
      </c>
      <c r="AL5" s="28">
        <v>37</v>
      </c>
      <c r="AM5" s="29">
        <v>38</v>
      </c>
      <c r="AN5" s="29">
        <v>39</v>
      </c>
      <c r="AO5" s="28">
        <v>40</v>
      </c>
      <c r="AP5" s="29">
        <v>41</v>
      </c>
      <c r="AQ5" s="29">
        <v>42</v>
      </c>
      <c r="AR5" s="35">
        <v>43</v>
      </c>
      <c r="AS5" s="34">
        <v>44</v>
      </c>
      <c r="AT5" s="34">
        <v>45</v>
      </c>
      <c r="AU5" s="35">
        <v>46</v>
      </c>
      <c r="AV5" s="34">
        <v>47</v>
      </c>
      <c r="AW5" s="34">
        <v>48</v>
      </c>
      <c r="AX5" s="35">
        <v>49</v>
      </c>
      <c r="AY5" s="34">
        <v>50</v>
      </c>
      <c r="AZ5" s="34">
        <v>51</v>
      </c>
      <c r="BA5" s="36">
        <v>52</v>
      </c>
      <c r="BB5" s="34">
        <v>53</v>
      </c>
      <c r="BC5" s="34">
        <v>54</v>
      </c>
      <c r="BD5" s="36">
        <v>55</v>
      </c>
      <c r="BE5" s="34">
        <v>56</v>
      </c>
      <c r="BF5" s="34">
        <v>57</v>
      </c>
    </row>
    <row r="6" spans="1:58" s="9" customFormat="1" ht="69.75" customHeight="1" x14ac:dyDescent="0.25">
      <c r="A6" s="13" t="s">
        <v>41</v>
      </c>
      <c r="B6" s="17">
        <v>1</v>
      </c>
      <c r="C6" s="14">
        <v>10</v>
      </c>
      <c r="D6" s="14">
        <f>SUM(B6*C6)</f>
        <v>10</v>
      </c>
      <c r="E6" s="17">
        <v>0</v>
      </c>
      <c r="F6" s="14">
        <v>3</v>
      </c>
      <c r="G6" s="14">
        <f>SUM(E6*F6)</f>
        <v>0</v>
      </c>
      <c r="H6" s="17">
        <v>0</v>
      </c>
      <c r="I6" s="14">
        <v>10</v>
      </c>
      <c r="J6" s="14">
        <f>SUM(H6*I6)</f>
        <v>0</v>
      </c>
      <c r="K6" s="17">
        <v>0</v>
      </c>
      <c r="L6" s="14">
        <v>5</v>
      </c>
      <c r="M6" s="14">
        <f>SUM(K6*L6)</f>
        <v>0</v>
      </c>
      <c r="N6" s="17">
        <v>0</v>
      </c>
      <c r="O6" s="14">
        <v>10</v>
      </c>
      <c r="P6" s="14">
        <f>SUM(N6*O6)</f>
        <v>0</v>
      </c>
      <c r="Q6" s="17">
        <v>17</v>
      </c>
      <c r="R6" s="14">
        <v>10</v>
      </c>
      <c r="S6" s="14">
        <f>SUM(Q6*R6)</f>
        <v>170</v>
      </c>
      <c r="T6" s="17">
        <v>208</v>
      </c>
      <c r="U6" s="14">
        <v>1</v>
      </c>
      <c r="V6" s="14">
        <f>SUM(T6*U6)</f>
        <v>208</v>
      </c>
      <c r="W6" s="17">
        <v>396</v>
      </c>
      <c r="X6" s="14">
        <v>2</v>
      </c>
      <c r="Y6" s="14">
        <f>SUM(W6*X6)</f>
        <v>792</v>
      </c>
      <c r="Z6" s="17">
        <v>386</v>
      </c>
      <c r="AA6" s="14">
        <v>2</v>
      </c>
      <c r="AB6" s="14">
        <f>SUM(Z6*AA6)</f>
        <v>772</v>
      </c>
      <c r="AC6" s="23">
        <v>115.142</v>
      </c>
      <c r="AD6" s="21">
        <v>4</v>
      </c>
      <c r="AE6" s="14">
        <f>SUM(AC6*AD6)</f>
        <v>460.56799999999998</v>
      </c>
      <c r="AF6" s="23">
        <v>117.91200000000001</v>
      </c>
      <c r="AG6" s="21">
        <v>5</v>
      </c>
      <c r="AH6" s="14">
        <f>SUM(AF6*AG6)</f>
        <v>589.56000000000006</v>
      </c>
      <c r="AI6" s="17">
        <v>1</v>
      </c>
      <c r="AJ6" s="21">
        <v>10</v>
      </c>
      <c r="AK6" s="14">
        <f>SUM(AI6*AJ6)</f>
        <v>10</v>
      </c>
      <c r="AL6" s="23">
        <v>2565.3910000000001</v>
      </c>
      <c r="AM6" s="14">
        <v>5</v>
      </c>
      <c r="AN6" s="14">
        <f>SUM(AL6*AM6)</f>
        <v>12826.955</v>
      </c>
      <c r="AO6" s="23">
        <v>2061.8780000000002</v>
      </c>
      <c r="AP6" s="14">
        <v>1</v>
      </c>
      <c r="AQ6" s="14">
        <f>SUM(AO6*AP6)</f>
        <v>2061.8780000000002</v>
      </c>
      <c r="AR6" s="17">
        <v>14</v>
      </c>
      <c r="AS6" s="14">
        <v>3</v>
      </c>
      <c r="AT6" s="14">
        <f>SUM(AR6*AS6)</f>
        <v>42</v>
      </c>
      <c r="AU6" s="17">
        <v>6</v>
      </c>
      <c r="AV6" s="14">
        <v>5</v>
      </c>
      <c r="AW6" s="14">
        <f t="shared" ref="AW6" si="0">SUM(AU6*AV6)</f>
        <v>30</v>
      </c>
      <c r="AX6" s="17">
        <v>0</v>
      </c>
      <c r="AY6" s="14">
        <v>5</v>
      </c>
      <c r="AZ6" s="14">
        <f t="shared" ref="AZ6" si="1">SUM(AX6*AY6)</f>
        <v>0</v>
      </c>
      <c r="BA6" s="23">
        <v>0</v>
      </c>
      <c r="BB6" s="14">
        <v>2</v>
      </c>
      <c r="BC6" s="14">
        <f t="shared" ref="BC6" si="2">SUM(BA6*BB6)</f>
        <v>0</v>
      </c>
      <c r="BD6" s="23">
        <v>0</v>
      </c>
      <c r="BE6" s="14">
        <v>5</v>
      </c>
      <c r="BF6" s="14">
        <f t="shared" ref="BF6" si="3">SUM(BD6*BE6)</f>
        <v>0</v>
      </c>
    </row>
    <row r="7" spans="1:58" s="9" customFormat="1" ht="74.25" hidden="1" customHeight="1" x14ac:dyDescent="0.25">
      <c r="A7" s="13" t="s">
        <v>42</v>
      </c>
      <c r="B7" s="42"/>
      <c r="C7" s="43"/>
      <c r="D7" s="43"/>
      <c r="E7" s="42"/>
      <c r="F7" s="43"/>
      <c r="G7" s="43"/>
      <c r="H7" s="42"/>
      <c r="I7" s="43"/>
      <c r="J7" s="43"/>
      <c r="K7" s="42"/>
      <c r="L7" s="43"/>
      <c r="M7" s="43"/>
      <c r="N7" s="42"/>
      <c r="O7" s="43"/>
      <c r="P7" s="43"/>
      <c r="Q7" s="17"/>
      <c r="R7" s="44"/>
      <c r="S7" s="44"/>
      <c r="T7" s="17">
        <v>98</v>
      </c>
      <c r="U7" s="14">
        <v>1</v>
      </c>
      <c r="V7" s="14">
        <f t="shared" ref="V7:V15" si="4">SUM(T7*U7)</f>
        <v>98</v>
      </c>
      <c r="W7" s="17">
        <v>181</v>
      </c>
      <c r="X7" s="14">
        <v>2</v>
      </c>
      <c r="Y7" s="14">
        <f t="shared" ref="Y7:Y15" si="5">SUM(W7*X7)</f>
        <v>362</v>
      </c>
      <c r="Z7" s="17">
        <v>168</v>
      </c>
      <c r="AA7" s="14">
        <v>2</v>
      </c>
      <c r="AB7" s="14">
        <f t="shared" ref="AB7:AB15" si="6">SUM(Z7*AA7)</f>
        <v>336</v>
      </c>
      <c r="AC7" s="23">
        <v>75.14</v>
      </c>
      <c r="AD7" s="21">
        <v>4</v>
      </c>
      <c r="AE7" s="14">
        <f t="shared" ref="AE7:AE15" si="7">SUM(AC7*AD7)</f>
        <v>300.56</v>
      </c>
      <c r="AF7" s="23">
        <v>64.412999999999997</v>
      </c>
      <c r="AG7" s="21">
        <v>5</v>
      </c>
      <c r="AH7" s="14">
        <f t="shared" ref="AH7:AH15" si="8">SUM(AF7*AG7)</f>
        <v>322.065</v>
      </c>
      <c r="AI7" s="17"/>
      <c r="AJ7" s="45"/>
      <c r="AK7" s="44"/>
      <c r="AL7" s="23">
        <v>1813.14</v>
      </c>
      <c r="AM7" s="14">
        <v>5</v>
      </c>
      <c r="AN7" s="14">
        <f t="shared" ref="AN7:AN15" si="9">SUM(AL7*AM7)</f>
        <v>9065.7000000000007</v>
      </c>
      <c r="AO7" s="23">
        <v>0</v>
      </c>
      <c r="AP7" s="14">
        <v>1</v>
      </c>
      <c r="AQ7" s="14">
        <f t="shared" ref="AQ7:AQ15" si="10">SUM(AO7*AP7)</f>
        <v>0</v>
      </c>
      <c r="AR7" s="17"/>
      <c r="AS7" s="44"/>
      <c r="AT7" s="44"/>
      <c r="AU7" s="17"/>
      <c r="AV7" s="44"/>
      <c r="AW7" s="44"/>
      <c r="AX7" s="17"/>
      <c r="AY7" s="44"/>
      <c r="AZ7" s="44"/>
      <c r="BA7" s="23"/>
      <c r="BB7" s="44"/>
      <c r="BC7" s="44"/>
      <c r="BD7" s="23"/>
      <c r="BE7" s="44"/>
      <c r="BF7" s="44"/>
    </row>
    <row r="8" spans="1:58" s="9" customFormat="1" ht="74.25" hidden="1" customHeight="1" x14ac:dyDescent="0.25">
      <c r="A8" s="13" t="s">
        <v>43</v>
      </c>
      <c r="B8" s="17"/>
      <c r="C8" s="43"/>
      <c r="D8" s="43"/>
      <c r="E8" s="17"/>
      <c r="F8" s="43"/>
      <c r="G8" s="43"/>
      <c r="H8" s="17"/>
      <c r="I8" s="43"/>
      <c r="J8" s="43"/>
      <c r="K8" s="17"/>
      <c r="L8" s="43"/>
      <c r="M8" s="43"/>
      <c r="N8" s="17"/>
      <c r="O8" s="43"/>
      <c r="P8" s="43"/>
      <c r="Q8" s="17"/>
      <c r="R8" s="44"/>
      <c r="S8" s="44"/>
      <c r="T8" s="17">
        <v>161</v>
      </c>
      <c r="U8" s="14">
        <v>1</v>
      </c>
      <c r="V8" s="14">
        <f t="shared" si="4"/>
        <v>161</v>
      </c>
      <c r="W8" s="17">
        <v>234</v>
      </c>
      <c r="X8" s="14">
        <v>2</v>
      </c>
      <c r="Y8" s="14">
        <f t="shared" si="5"/>
        <v>468</v>
      </c>
      <c r="Z8" s="17">
        <v>229</v>
      </c>
      <c r="AA8" s="14">
        <v>2</v>
      </c>
      <c r="AB8" s="14">
        <f t="shared" si="6"/>
        <v>458</v>
      </c>
      <c r="AC8" s="23">
        <v>74.519000000000005</v>
      </c>
      <c r="AD8" s="21">
        <v>4</v>
      </c>
      <c r="AE8" s="14">
        <f t="shared" si="7"/>
        <v>298.07600000000002</v>
      </c>
      <c r="AF8" s="23">
        <v>60.575000000000003</v>
      </c>
      <c r="AG8" s="21">
        <v>5</v>
      </c>
      <c r="AH8" s="14">
        <f t="shared" si="8"/>
        <v>302.875</v>
      </c>
      <c r="AI8" s="17"/>
      <c r="AJ8" s="45"/>
      <c r="AK8" s="44"/>
      <c r="AL8" s="23">
        <v>518.65</v>
      </c>
      <c r="AM8" s="14">
        <v>5</v>
      </c>
      <c r="AN8" s="14">
        <f t="shared" si="9"/>
        <v>2593.25</v>
      </c>
      <c r="AO8" s="23">
        <v>491.56099999999998</v>
      </c>
      <c r="AP8" s="14">
        <v>1</v>
      </c>
      <c r="AQ8" s="14">
        <f t="shared" si="10"/>
        <v>491.56099999999998</v>
      </c>
      <c r="AR8" s="17"/>
      <c r="AS8" s="44"/>
      <c r="AT8" s="44"/>
      <c r="AU8" s="17"/>
      <c r="AV8" s="44"/>
      <c r="AW8" s="44"/>
      <c r="AX8" s="17"/>
      <c r="AY8" s="44"/>
      <c r="AZ8" s="44"/>
      <c r="BA8" s="23"/>
      <c r="BB8" s="44"/>
      <c r="BC8" s="44"/>
      <c r="BD8" s="23"/>
      <c r="BE8" s="44"/>
      <c r="BF8" s="44"/>
    </row>
    <row r="9" spans="1:58" s="9" customFormat="1" ht="74.25" hidden="1" customHeight="1" x14ac:dyDescent="0.25">
      <c r="A9" s="13" t="s">
        <v>44</v>
      </c>
      <c r="B9" s="17"/>
      <c r="C9" s="43"/>
      <c r="D9" s="43"/>
      <c r="E9" s="17"/>
      <c r="F9" s="43"/>
      <c r="G9" s="43"/>
      <c r="H9" s="17"/>
      <c r="I9" s="43"/>
      <c r="J9" s="43"/>
      <c r="K9" s="17"/>
      <c r="L9" s="43"/>
      <c r="M9" s="43"/>
      <c r="N9" s="17"/>
      <c r="O9" s="43"/>
      <c r="P9" s="43"/>
      <c r="Q9" s="17"/>
      <c r="R9" s="44"/>
      <c r="S9" s="44"/>
      <c r="T9" s="17">
        <v>147</v>
      </c>
      <c r="U9" s="14">
        <v>1</v>
      </c>
      <c r="V9" s="14">
        <f t="shared" si="4"/>
        <v>147</v>
      </c>
      <c r="W9" s="17">
        <v>186</v>
      </c>
      <c r="X9" s="14">
        <v>2</v>
      </c>
      <c r="Y9" s="14">
        <f t="shared" si="5"/>
        <v>372</v>
      </c>
      <c r="Z9" s="17">
        <v>185</v>
      </c>
      <c r="AA9" s="14">
        <v>2</v>
      </c>
      <c r="AB9" s="14">
        <f t="shared" si="6"/>
        <v>370</v>
      </c>
      <c r="AC9" s="23">
        <v>53.923999999999999</v>
      </c>
      <c r="AD9" s="21">
        <v>4</v>
      </c>
      <c r="AE9" s="14">
        <f t="shared" si="7"/>
        <v>215.696</v>
      </c>
      <c r="AF9" s="23">
        <v>56.933</v>
      </c>
      <c r="AG9" s="21">
        <v>5</v>
      </c>
      <c r="AH9" s="14">
        <f t="shared" si="8"/>
        <v>284.66500000000002</v>
      </c>
      <c r="AI9" s="17"/>
      <c r="AJ9" s="45"/>
      <c r="AK9" s="44"/>
      <c r="AL9" s="23">
        <v>18711.892</v>
      </c>
      <c r="AM9" s="14">
        <v>5</v>
      </c>
      <c r="AN9" s="14">
        <f t="shared" si="9"/>
        <v>93559.459999999992</v>
      </c>
      <c r="AO9" s="23"/>
      <c r="AP9" s="14">
        <v>1</v>
      </c>
      <c r="AQ9" s="14">
        <f t="shared" si="10"/>
        <v>0</v>
      </c>
      <c r="AR9" s="17"/>
      <c r="AS9" s="44"/>
      <c r="AT9" s="44"/>
      <c r="AU9" s="17"/>
      <c r="AV9" s="44"/>
      <c r="AW9" s="44"/>
      <c r="AX9" s="17"/>
      <c r="AY9" s="44"/>
      <c r="AZ9" s="44"/>
      <c r="BA9" s="23"/>
      <c r="BB9" s="44"/>
      <c r="BC9" s="44"/>
      <c r="BD9" s="23"/>
      <c r="BE9" s="44"/>
      <c r="BF9" s="44"/>
    </row>
    <row r="10" spans="1:58" s="9" customFormat="1" ht="74.25" hidden="1" customHeight="1" x14ac:dyDescent="0.25">
      <c r="A10" s="13" t="s">
        <v>45</v>
      </c>
      <c r="B10" s="17"/>
      <c r="C10" s="43"/>
      <c r="D10" s="43"/>
      <c r="E10" s="17"/>
      <c r="F10" s="43"/>
      <c r="G10" s="43"/>
      <c r="H10" s="17"/>
      <c r="I10" s="43"/>
      <c r="J10" s="43"/>
      <c r="K10" s="17"/>
      <c r="L10" s="43"/>
      <c r="M10" s="43"/>
      <c r="N10" s="17"/>
      <c r="O10" s="43"/>
      <c r="P10" s="43"/>
      <c r="Q10" s="17"/>
      <c r="R10" s="44"/>
      <c r="S10" s="44"/>
      <c r="T10" s="17">
        <v>238</v>
      </c>
      <c r="U10" s="14">
        <v>1</v>
      </c>
      <c r="V10" s="14">
        <f t="shared" si="4"/>
        <v>238</v>
      </c>
      <c r="W10" s="17">
        <v>225</v>
      </c>
      <c r="X10" s="14">
        <v>2</v>
      </c>
      <c r="Y10" s="14">
        <f t="shared" si="5"/>
        <v>450</v>
      </c>
      <c r="Z10" s="17">
        <v>241</v>
      </c>
      <c r="AA10" s="14">
        <v>2</v>
      </c>
      <c r="AB10" s="14">
        <f t="shared" si="6"/>
        <v>482</v>
      </c>
      <c r="AC10" s="23">
        <v>89.963999999999999</v>
      </c>
      <c r="AD10" s="21">
        <v>4</v>
      </c>
      <c r="AE10" s="14">
        <f t="shared" si="7"/>
        <v>359.85599999999999</v>
      </c>
      <c r="AF10" s="23">
        <v>81.277000000000001</v>
      </c>
      <c r="AG10" s="21">
        <v>5</v>
      </c>
      <c r="AH10" s="14">
        <f t="shared" si="8"/>
        <v>406.38499999999999</v>
      </c>
      <c r="AI10" s="17"/>
      <c r="AJ10" s="45"/>
      <c r="AK10" s="44"/>
      <c r="AL10" s="23">
        <v>1518.7950000000001</v>
      </c>
      <c r="AM10" s="14">
        <v>5</v>
      </c>
      <c r="AN10" s="14">
        <f t="shared" si="9"/>
        <v>7593.9750000000004</v>
      </c>
      <c r="AO10" s="23">
        <v>36.427999999999997</v>
      </c>
      <c r="AP10" s="14">
        <v>1</v>
      </c>
      <c r="AQ10" s="14">
        <f t="shared" si="10"/>
        <v>36.427999999999997</v>
      </c>
      <c r="AR10" s="17"/>
      <c r="AS10" s="44"/>
      <c r="AT10" s="44"/>
      <c r="AU10" s="17"/>
      <c r="AV10" s="44"/>
      <c r="AW10" s="44"/>
      <c r="AX10" s="17"/>
      <c r="AY10" s="44"/>
      <c r="AZ10" s="44"/>
      <c r="BA10" s="23"/>
      <c r="BB10" s="44"/>
      <c r="BC10" s="44"/>
      <c r="BD10" s="23"/>
      <c r="BE10" s="44"/>
      <c r="BF10" s="44"/>
    </row>
    <row r="11" spans="1:58" s="9" customFormat="1" ht="72" hidden="1" customHeight="1" x14ac:dyDescent="0.25">
      <c r="A11" s="13" t="s">
        <v>46</v>
      </c>
      <c r="B11" s="17"/>
      <c r="C11" s="43"/>
      <c r="D11" s="43"/>
      <c r="E11" s="17"/>
      <c r="F11" s="43"/>
      <c r="G11" s="43"/>
      <c r="H11" s="17"/>
      <c r="I11" s="43"/>
      <c r="J11" s="43"/>
      <c r="K11" s="17"/>
      <c r="L11" s="43"/>
      <c r="M11" s="43"/>
      <c r="N11" s="17"/>
      <c r="O11" s="43"/>
      <c r="P11" s="43"/>
      <c r="Q11" s="17"/>
      <c r="R11" s="44"/>
      <c r="S11" s="44"/>
      <c r="T11" s="17"/>
      <c r="U11" s="14">
        <v>1</v>
      </c>
      <c r="V11" s="14">
        <f t="shared" si="4"/>
        <v>0</v>
      </c>
      <c r="W11" s="17"/>
      <c r="X11" s="14">
        <v>2</v>
      </c>
      <c r="Y11" s="14">
        <f t="shared" si="5"/>
        <v>0</v>
      </c>
      <c r="Z11" s="17"/>
      <c r="AA11" s="14">
        <v>2</v>
      </c>
      <c r="AB11" s="14">
        <f t="shared" si="6"/>
        <v>0</v>
      </c>
      <c r="AC11" s="23"/>
      <c r="AD11" s="21">
        <v>4</v>
      </c>
      <c r="AE11" s="14">
        <f t="shared" si="7"/>
        <v>0</v>
      </c>
      <c r="AF11" s="23"/>
      <c r="AG11" s="21">
        <v>5</v>
      </c>
      <c r="AH11" s="14">
        <f t="shared" si="8"/>
        <v>0</v>
      </c>
      <c r="AI11" s="17"/>
      <c r="AJ11" s="45"/>
      <c r="AK11" s="44"/>
      <c r="AL11" s="23"/>
      <c r="AM11" s="14">
        <v>5</v>
      </c>
      <c r="AN11" s="14">
        <f t="shared" si="9"/>
        <v>0</v>
      </c>
      <c r="AO11" s="23"/>
      <c r="AP11" s="14">
        <v>1</v>
      </c>
      <c r="AQ11" s="14">
        <f t="shared" si="10"/>
        <v>0</v>
      </c>
      <c r="AR11" s="17"/>
      <c r="AS11" s="44"/>
      <c r="AT11" s="44"/>
      <c r="AU11" s="17"/>
      <c r="AV11" s="44"/>
      <c r="AW11" s="44"/>
      <c r="AX11" s="17"/>
      <c r="AY11" s="44"/>
      <c r="AZ11" s="44"/>
      <c r="BA11" s="23"/>
      <c r="BB11" s="44"/>
      <c r="BC11" s="44"/>
      <c r="BD11" s="23"/>
      <c r="BE11" s="44"/>
      <c r="BF11" s="44"/>
    </row>
    <row r="12" spans="1:58" s="9" customFormat="1" ht="74.25" hidden="1" customHeight="1" x14ac:dyDescent="0.25">
      <c r="A12" s="13" t="s">
        <v>47</v>
      </c>
      <c r="B12" s="17"/>
      <c r="C12" s="43"/>
      <c r="D12" s="43"/>
      <c r="E12" s="17"/>
      <c r="F12" s="43"/>
      <c r="G12" s="43"/>
      <c r="H12" s="17"/>
      <c r="I12" s="43"/>
      <c r="J12" s="43"/>
      <c r="K12" s="17"/>
      <c r="L12" s="43"/>
      <c r="M12" s="43"/>
      <c r="N12" s="17"/>
      <c r="O12" s="43"/>
      <c r="P12" s="43"/>
      <c r="Q12" s="17"/>
      <c r="R12" s="44"/>
      <c r="S12" s="44"/>
      <c r="T12" s="17"/>
      <c r="U12" s="14">
        <v>1</v>
      </c>
      <c r="V12" s="14">
        <f t="shared" si="4"/>
        <v>0</v>
      </c>
      <c r="W12" s="17"/>
      <c r="X12" s="14">
        <v>2</v>
      </c>
      <c r="Y12" s="14">
        <f t="shared" si="5"/>
        <v>0</v>
      </c>
      <c r="Z12" s="17"/>
      <c r="AA12" s="14">
        <v>2</v>
      </c>
      <c r="AB12" s="14">
        <f t="shared" si="6"/>
        <v>0</v>
      </c>
      <c r="AC12" s="23"/>
      <c r="AD12" s="21">
        <v>4</v>
      </c>
      <c r="AE12" s="14">
        <f t="shared" si="7"/>
        <v>0</v>
      </c>
      <c r="AF12" s="23"/>
      <c r="AG12" s="21">
        <v>5</v>
      </c>
      <c r="AH12" s="14">
        <f t="shared" si="8"/>
        <v>0</v>
      </c>
      <c r="AI12" s="17"/>
      <c r="AJ12" s="45"/>
      <c r="AK12" s="44"/>
      <c r="AL12" s="23"/>
      <c r="AM12" s="14">
        <v>5</v>
      </c>
      <c r="AN12" s="14">
        <f t="shared" si="9"/>
        <v>0</v>
      </c>
      <c r="AO12" s="23"/>
      <c r="AP12" s="14">
        <v>1</v>
      </c>
      <c r="AQ12" s="14">
        <f t="shared" si="10"/>
        <v>0</v>
      </c>
      <c r="AR12" s="17"/>
      <c r="AS12" s="44"/>
      <c r="AT12" s="44"/>
      <c r="AU12" s="17"/>
      <c r="AV12" s="44"/>
      <c r="AW12" s="44"/>
      <c r="AX12" s="17"/>
      <c r="AY12" s="44"/>
      <c r="AZ12" s="44"/>
      <c r="BA12" s="23"/>
      <c r="BB12" s="44"/>
      <c r="BC12" s="44"/>
      <c r="BD12" s="23"/>
      <c r="BE12" s="44"/>
      <c r="BF12" s="44"/>
    </row>
    <row r="13" spans="1:58" s="9" customFormat="1" ht="74.25" hidden="1" customHeight="1" x14ac:dyDescent="0.25">
      <c r="A13" s="13" t="s">
        <v>48</v>
      </c>
      <c r="B13" s="17"/>
      <c r="C13" s="43"/>
      <c r="D13" s="43"/>
      <c r="E13" s="17"/>
      <c r="F13" s="43"/>
      <c r="G13" s="43"/>
      <c r="H13" s="17"/>
      <c r="I13" s="43"/>
      <c r="J13" s="43"/>
      <c r="K13" s="17"/>
      <c r="L13" s="43"/>
      <c r="M13" s="43"/>
      <c r="N13" s="17"/>
      <c r="O13" s="43"/>
      <c r="P13" s="43"/>
      <c r="Q13" s="17"/>
      <c r="R13" s="44"/>
      <c r="S13" s="44"/>
      <c r="T13" s="17"/>
      <c r="U13" s="14">
        <v>1</v>
      </c>
      <c r="V13" s="14">
        <f t="shared" si="4"/>
        <v>0</v>
      </c>
      <c r="W13" s="17"/>
      <c r="X13" s="14">
        <v>2</v>
      </c>
      <c r="Y13" s="14">
        <f t="shared" si="5"/>
        <v>0</v>
      </c>
      <c r="Z13" s="17"/>
      <c r="AA13" s="14">
        <v>2</v>
      </c>
      <c r="AB13" s="14">
        <f t="shared" si="6"/>
        <v>0</v>
      </c>
      <c r="AC13" s="23"/>
      <c r="AD13" s="21">
        <v>4</v>
      </c>
      <c r="AE13" s="14">
        <f t="shared" si="7"/>
        <v>0</v>
      </c>
      <c r="AF13" s="23"/>
      <c r="AG13" s="21">
        <v>5</v>
      </c>
      <c r="AH13" s="14">
        <f t="shared" si="8"/>
        <v>0</v>
      </c>
      <c r="AI13" s="17"/>
      <c r="AJ13" s="45"/>
      <c r="AK13" s="44"/>
      <c r="AL13" s="23"/>
      <c r="AM13" s="14">
        <v>5</v>
      </c>
      <c r="AN13" s="14">
        <f t="shared" si="9"/>
        <v>0</v>
      </c>
      <c r="AO13" s="23"/>
      <c r="AP13" s="14">
        <v>1</v>
      </c>
      <c r="AQ13" s="14">
        <f t="shared" si="10"/>
        <v>0</v>
      </c>
      <c r="AR13" s="17"/>
      <c r="AS13" s="44"/>
      <c r="AT13" s="44"/>
      <c r="AU13" s="17"/>
      <c r="AV13" s="44"/>
      <c r="AW13" s="44"/>
      <c r="AX13" s="17"/>
      <c r="AY13" s="44"/>
      <c r="AZ13" s="44"/>
      <c r="BA13" s="23"/>
      <c r="BB13" s="44"/>
      <c r="BC13" s="44"/>
      <c r="BD13" s="23"/>
      <c r="BE13" s="44"/>
      <c r="BF13" s="44"/>
    </row>
    <row r="14" spans="1:58" s="9" customFormat="1" ht="74.25" hidden="1" customHeight="1" x14ac:dyDescent="0.25">
      <c r="A14" s="13" t="s">
        <v>49</v>
      </c>
      <c r="B14" s="17"/>
      <c r="C14" s="43"/>
      <c r="D14" s="43"/>
      <c r="E14" s="17"/>
      <c r="F14" s="43"/>
      <c r="G14" s="43"/>
      <c r="H14" s="17"/>
      <c r="I14" s="43"/>
      <c r="J14" s="43"/>
      <c r="K14" s="17"/>
      <c r="L14" s="43"/>
      <c r="M14" s="43"/>
      <c r="N14" s="17"/>
      <c r="O14" s="43"/>
      <c r="P14" s="43"/>
      <c r="Q14" s="17"/>
      <c r="R14" s="44"/>
      <c r="S14" s="44"/>
      <c r="T14" s="17"/>
      <c r="U14" s="14">
        <v>1</v>
      </c>
      <c r="V14" s="14">
        <f t="shared" si="4"/>
        <v>0</v>
      </c>
      <c r="W14" s="17"/>
      <c r="X14" s="14">
        <v>2</v>
      </c>
      <c r="Y14" s="14">
        <f t="shared" si="5"/>
        <v>0</v>
      </c>
      <c r="Z14" s="17"/>
      <c r="AA14" s="14">
        <v>2</v>
      </c>
      <c r="AB14" s="14">
        <f t="shared" si="6"/>
        <v>0</v>
      </c>
      <c r="AC14" s="23"/>
      <c r="AD14" s="21">
        <v>4</v>
      </c>
      <c r="AE14" s="14">
        <f t="shared" si="7"/>
        <v>0</v>
      </c>
      <c r="AF14" s="23"/>
      <c r="AG14" s="21">
        <v>5</v>
      </c>
      <c r="AH14" s="14">
        <f t="shared" si="8"/>
        <v>0</v>
      </c>
      <c r="AI14" s="17"/>
      <c r="AJ14" s="45"/>
      <c r="AK14" s="44"/>
      <c r="AL14" s="23"/>
      <c r="AM14" s="14">
        <v>5</v>
      </c>
      <c r="AN14" s="14">
        <f t="shared" si="9"/>
        <v>0</v>
      </c>
      <c r="AO14" s="23"/>
      <c r="AP14" s="14">
        <v>1</v>
      </c>
      <c r="AQ14" s="14">
        <f t="shared" si="10"/>
        <v>0</v>
      </c>
      <c r="AR14" s="17"/>
      <c r="AS14" s="44"/>
      <c r="AT14" s="44"/>
      <c r="AU14" s="17"/>
      <c r="AV14" s="44"/>
      <c r="AW14" s="44"/>
      <c r="AX14" s="17"/>
      <c r="AY14" s="44"/>
      <c r="AZ14" s="44"/>
      <c r="BA14" s="23"/>
      <c r="BB14" s="44"/>
      <c r="BC14" s="44"/>
      <c r="BD14" s="23"/>
      <c r="BE14" s="44"/>
      <c r="BF14" s="44"/>
    </row>
    <row r="15" spans="1:58" s="9" customFormat="1" ht="115.5" hidden="1" customHeight="1" x14ac:dyDescent="0.25">
      <c r="A15" s="13" t="s">
        <v>50</v>
      </c>
      <c r="B15" s="17"/>
      <c r="C15" s="43"/>
      <c r="D15" s="43"/>
      <c r="E15" s="17"/>
      <c r="F15" s="43"/>
      <c r="G15" s="43"/>
      <c r="H15" s="17"/>
      <c r="I15" s="43"/>
      <c r="J15" s="43"/>
      <c r="K15" s="17"/>
      <c r="L15" s="43"/>
      <c r="M15" s="43"/>
      <c r="N15" s="17"/>
      <c r="O15" s="43"/>
      <c r="P15" s="43"/>
      <c r="Q15" s="17"/>
      <c r="R15" s="44"/>
      <c r="S15" s="44"/>
      <c r="T15" s="17"/>
      <c r="U15" s="14">
        <v>1</v>
      </c>
      <c r="V15" s="14">
        <f t="shared" si="4"/>
        <v>0</v>
      </c>
      <c r="W15" s="17"/>
      <c r="X15" s="14">
        <v>2</v>
      </c>
      <c r="Y15" s="14">
        <f t="shared" si="5"/>
        <v>0</v>
      </c>
      <c r="Z15" s="17"/>
      <c r="AA15" s="14">
        <v>2</v>
      </c>
      <c r="AB15" s="14">
        <f t="shared" si="6"/>
        <v>0</v>
      </c>
      <c r="AC15" s="23"/>
      <c r="AD15" s="21">
        <v>4</v>
      </c>
      <c r="AE15" s="14">
        <f t="shared" si="7"/>
        <v>0</v>
      </c>
      <c r="AF15" s="23"/>
      <c r="AG15" s="21">
        <v>5</v>
      </c>
      <c r="AH15" s="14">
        <f t="shared" si="8"/>
        <v>0</v>
      </c>
      <c r="AI15" s="17"/>
      <c r="AJ15" s="45"/>
      <c r="AK15" s="44"/>
      <c r="AL15" s="23"/>
      <c r="AM15" s="14">
        <v>5</v>
      </c>
      <c r="AN15" s="14">
        <f t="shared" si="9"/>
        <v>0</v>
      </c>
      <c r="AO15" s="23"/>
      <c r="AP15" s="14">
        <v>1</v>
      </c>
      <c r="AQ15" s="14">
        <f t="shared" si="10"/>
        <v>0</v>
      </c>
      <c r="AR15" s="17"/>
      <c r="AS15" s="44"/>
      <c r="AT15" s="44"/>
      <c r="AU15" s="17"/>
      <c r="AV15" s="44"/>
      <c r="AW15" s="44"/>
      <c r="AX15" s="17"/>
      <c r="AY15" s="44"/>
      <c r="AZ15" s="44"/>
      <c r="BA15" s="23"/>
      <c r="BB15" s="44"/>
      <c r="BC15" s="44"/>
      <c r="BD15" s="23"/>
      <c r="BE15" s="44"/>
      <c r="BF15" s="44"/>
    </row>
    <row r="16" spans="1:58" ht="18.75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ht="36.75" customHeight="1" x14ac:dyDescent="0.3">
      <c r="A17" s="12"/>
      <c r="B17" s="12"/>
      <c r="C17" s="12"/>
      <c r="D17" s="12"/>
      <c r="E17" s="12"/>
      <c r="F17" s="12"/>
      <c r="G17" s="12"/>
      <c r="H17" s="1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</sheetData>
  <mergeCells count="19">
    <mergeCell ref="T3:V3"/>
    <mergeCell ref="AZ1:BF1"/>
    <mergeCell ref="A2:BF2"/>
    <mergeCell ref="BD3:BF3"/>
    <mergeCell ref="B3:P3"/>
    <mergeCell ref="AX3:AZ3"/>
    <mergeCell ref="BA3:BC3"/>
    <mergeCell ref="A1:AQ1"/>
    <mergeCell ref="AL3:AN3"/>
    <mergeCell ref="AO3:AQ3"/>
    <mergeCell ref="A3:A4"/>
    <mergeCell ref="AF3:AH3"/>
    <mergeCell ref="AI3:AK3"/>
    <mergeCell ref="Q3:S3"/>
    <mergeCell ref="W3:Y3"/>
    <mergeCell ref="AR3:AT3"/>
    <mergeCell ref="AU3:AW3"/>
    <mergeCell ref="Z3:AB3"/>
    <mergeCell ref="AC3:AE3"/>
  </mergeCells>
  <pageMargins left="0.11811023622047245" right="0.11811023622047245" top="0.11811023622047245" bottom="0.19685039370078741" header="0.11811023622047245" footer="0.31496062992125984"/>
  <pageSetup paperSize="9" scale="38" fitToWidth="2" fitToHeight="0" orientation="landscape" horizontalDpi="360" verticalDpi="360" r:id="rId1"/>
  <colBreaks count="2" manualBreakCount="2">
    <brk id="16" max="1048575" man="1"/>
    <brk id="36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0"/>
  <sheetViews>
    <sheetView zoomScale="50" zoomScaleNormal="50" workbookViewId="0">
      <selection activeCell="B20" sqref="B20"/>
    </sheetView>
  </sheetViews>
  <sheetFormatPr defaultRowHeight="15" x14ac:dyDescent="0.25"/>
  <cols>
    <col min="1" max="1" width="32.28515625" customWidth="1"/>
    <col min="2" max="2" width="12.85546875" customWidth="1"/>
    <col min="3" max="3" width="7" customWidth="1"/>
    <col min="4" max="4" width="17.140625" customWidth="1"/>
    <col min="5" max="5" width="15.42578125" customWidth="1"/>
    <col min="6" max="6" width="6.7109375" customWidth="1"/>
    <col min="7" max="7" width="16.140625" customWidth="1"/>
    <col min="8" max="8" width="13" customWidth="1"/>
    <col min="9" max="9" width="8" customWidth="1"/>
    <col min="10" max="10" width="16.7109375" customWidth="1"/>
    <col min="11" max="11" width="14.28515625" customWidth="1"/>
    <col min="12" max="12" width="8" customWidth="1"/>
    <col min="13" max="13" width="17.140625" customWidth="1"/>
    <col min="14" max="14" width="14.7109375" customWidth="1"/>
    <col min="15" max="15" width="7.140625" customWidth="1"/>
    <col min="16" max="16" width="17" customWidth="1"/>
    <col min="17" max="17" width="9.7109375" customWidth="1"/>
    <col min="18" max="18" width="6.85546875" customWidth="1"/>
    <col min="19" max="19" width="16.7109375" customWidth="1"/>
    <col min="20" max="20" width="11" customWidth="1"/>
    <col min="21" max="21" width="7.28515625" customWidth="1"/>
    <col min="22" max="22" width="17.140625" customWidth="1"/>
    <col min="23" max="23" width="11.28515625" customWidth="1"/>
    <col min="24" max="24" width="7.42578125" customWidth="1"/>
    <col min="25" max="25" width="16.42578125" customWidth="1"/>
    <col min="26" max="26" width="9.42578125" customWidth="1"/>
    <col min="27" max="27" width="8.140625" customWidth="1"/>
    <col min="28" max="28" width="16.140625" customWidth="1"/>
    <col min="29" max="29" width="9.7109375" customWidth="1"/>
    <col min="30" max="30" width="7.85546875" customWidth="1"/>
    <col min="31" max="31" width="16.140625" customWidth="1"/>
    <col min="32" max="32" width="11" customWidth="1"/>
    <col min="33" max="33" width="8" customWidth="1"/>
    <col min="34" max="34" width="16.85546875" customWidth="1"/>
    <col min="35" max="35" width="9.85546875" customWidth="1"/>
    <col min="36" max="36" width="8.7109375" customWidth="1"/>
    <col min="37" max="37" width="17.5703125" customWidth="1"/>
    <col min="38" max="38" width="10" customWidth="1"/>
    <col min="39" max="39" width="7" customWidth="1"/>
    <col min="40" max="40" width="17.42578125" customWidth="1"/>
    <col min="41" max="41" width="10" customWidth="1"/>
    <col min="42" max="42" width="6.85546875" customWidth="1"/>
    <col min="43" max="43" width="17.140625" customWidth="1"/>
    <col min="44" max="44" width="10.85546875" customWidth="1"/>
    <col min="45" max="45" width="7.140625" customWidth="1"/>
    <col min="46" max="46" width="17.42578125" customWidth="1"/>
    <col min="47" max="47" width="10.28515625" customWidth="1"/>
    <col min="48" max="48" width="7.5703125" customWidth="1"/>
    <col min="49" max="49" width="16.7109375" customWidth="1"/>
    <col min="50" max="50" width="10.140625" customWidth="1"/>
    <col min="51" max="51" width="7.28515625" customWidth="1"/>
    <col min="52" max="52" width="16.5703125" customWidth="1"/>
    <col min="53" max="53" width="9.28515625" customWidth="1"/>
    <col min="54" max="54" width="7.85546875" customWidth="1"/>
    <col min="55" max="55" width="16.42578125" customWidth="1"/>
    <col min="56" max="56" width="9.85546875" customWidth="1"/>
    <col min="57" max="57" width="7.28515625" customWidth="1"/>
    <col min="58" max="58" width="16.85546875" customWidth="1"/>
  </cols>
  <sheetData>
    <row r="1" spans="1:58" ht="61.5" customHeight="1" x14ac:dyDescent="0.25">
      <c r="AZ1" s="48" t="s">
        <v>40</v>
      </c>
      <c r="BA1" s="49"/>
      <c r="BB1" s="49"/>
      <c r="BC1" s="49"/>
      <c r="BD1" s="49"/>
      <c r="BE1" s="49"/>
      <c r="BF1" s="49"/>
    </row>
    <row r="2" spans="1:58" ht="61.5" customHeight="1" x14ac:dyDescent="0.25">
      <c r="A2" s="61" t="s">
        <v>28</v>
      </c>
      <c r="B2" s="61"/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</row>
    <row r="3" spans="1:58" s="8" customFormat="1" ht="105.75" customHeight="1" x14ac:dyDescent="0.25">
      <c r="A3" s="57" t="s">
        <v>37</v>
      </c>
      <c r="B3" s="58" t="s">
        <v>18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58" t="s">
        <v>16</v>
      </c>
      <c r="R3" s="59"/>
      <c r="S3" s="60"/>
      <c r="T3" s="58" t="s">
        <v>21</v>
      </c>
      <c r="U3" s="59"/>
      <c r="V3" s="60"/>
      <c r="W3" s="46" t="s">
        <v>17</v>
      </c>
      <c r="X3" s="46"/>
      <c r="Y3" s="46"/>
      <c r="Z3" s="46" t="s">
        <v>0</v>
      </c>
      <c r="AA3" s="46"/>
      <c r="AB3" s="46"/>
      <c r="AC3" s="46" t="s">
        <v>27</v>
      </c>
      <c r="AD3" s="46"/>
      <c r="AE3" s="46"/>
      <c r="AF3" s="46" t="s">
        <v>1</v>
      </c>
      <c r="AG3" s="46"/>
      <c r="AH3" s="46"/>
      <c r="AI3" s="46" t="s">
        <v>35</v>
      </c>
      <c r="AJ3" s="46"/>
      <c r="AK3" s="46"/>
      <c r="AL3" s="46" t="s">
        <v>2</v>
      </c>
      <c r="AM3" s="46"/>
      <c r="AN3" s="46"/>
      <c r="AO3" s="58" t="s">
        <v>20</v>
      </c>
      <c r="AP3" s="59"/>
      <c r="AQ3" s="60"/>
      <c r="AR3" s="66" t="s">
        <v>4</v>
      </c>
      <c r="AS3" s="66"/>
      <c r="AT3" s="66"/>
      <c r="AU3" s="47" t="s">
        <v>22</v>
      </c>
      <c r="AV3" s="47"/>
      <c r="AW3" s="47"/>
      <c r="AX3" s="47" t="s">
        <v>23</v>
      </c>
      <c r="AY3" s="47"/>
      <c r="AZ3" s="47"/>
      <c r="BA3" s="46" t="s">
        <v>5</v>
      </c>
      <c r="BB3" s="46"/>
      <c r="BC3" s="46"/>
      <c r="BD3" s="63" t="s">
        <v>15</v>
      </c>
      <c r="BE3" s="64"/>
      <c r="BF3" s="65"/>
    </row>
    <row r="4" spans="1:58" s="8" customFormat="1" ht="150.75" customHeight="1" x14ac:dyDescent="0.25">
      <c r="A4" s="57"/>
      <c r="B4" s="22" t="s">
        <v>6</v>
      </c>
      <c r="C4" s="19" t="s">
        <v>32</v>
      </c>
      <c r="D4" s="19" t="s">
        <v>26</v>
      </c>
      <c r="E4" s="22" t="s">
        <v>7</v>
      </c>
      <c r="F4" s="19" t="s">
        <v>9</v>
      </c>
      <c r="G4" s="19" t="s">
        <v>25</v>
      </c>
      <c r="H4" s="22" t="s">
        <v>8</v>
      </c>
      <c r="I4" s="19" t="s">
        <v>32</v>
      </c>
      <c r="J4" s="19" t="s">
        <v>25</v>
      </c>
      <c r="K4" s="22" t="s">
        <v>12</v>
      </c>
      <c r="L4" s="19" t="s">
        <v>11</v>
      </c>
      <c r="M4" s="19" t="s">
        <v>25</v>
      </c>
      <c r="N4" s="22" t="s">
        <v>13</v>
      </c>
      <c r="O4" s="19" t="s">
        <v>32</v>
      </c>
      <c r="P4" s="19" t="s">
        <v>25</v>
      </c>
      <c r="Q4" s="22" t="s">
        <v>3</v>
      </c>
      <c r="R4" s="19" t="s">
        <v>32</v>
      </c>
      <c r="S4" s="19" t="s">
        <v>25</v>
      </c>
      <c r="T4" s="22" t="s">
        <v>3</v>
      </c>
      <c r="U4" s="19" t="s">
        <v>30</v>
      </c>
      <c r="V4" s="19" t="s">
        <v>24</v>
      </c>
      <c r="W4" s="22" t="s">
        <v>3</v>
      </c>
      <c r="X4" s="19" t="s">
        <v>14</v>
      </c>
      <c r="Y4" s="19" t="s">
        <v>25</v>
      </c>
      <c r="Z4" s="22" t="s">
        <v>3</v>
      </c>
      <c r="AA4" s="19" t="s">
        <v>14</v>
      </c>
      <c r="AB4" s="19" t="s">
        <v>25</v>
      </c>
      <c r="AC4" s="22" t="s">
        <v>3</v>
      </c>
      <c r="AD4" s="19" t="s">
        <v>10</v>
      </c>
      <c r="AE4" s="19" t="s">
        <v>25</v>
      </c>
      <c r="AF4" s="22" t="s">
        <v>3</v>
      </c>
      <c r="AG4" s="19" t="s">
        <v>11</v>
      </c>
      <c r="AH4" s="19" t="s">
        <v>25</v>
      </c>
      <c r="AI4" s="22" t="s">
        <v>3</v>
      </c>
      <c r="AJ4" s="19" t="s">
        <v>30</v>
      </c>
      <c r="AK4" s="19" t="s">
        <v>25</v>
      </c>
      <c r="AL4" s="22" t="s">
        <v>3</v>
      </c>
      <c r="AM4" s="19" t="s">
        <v>11</v>
      </c>
      <c r="AN4" s="19" t="s">
        <v>25</v>
      </c>
      <c r="AO4" s="22" t="s">
        <v>3</v>
      </c>
      <c r="AP4" s="19" t="s">
        <v>30</v>
      </c>
      <c r="AQ4" s="19" t="s">
        <v>24</v>
      </c>
      <c r="AR4" s="22" t="s">
        <v>3</v>
      </c>
      <c r="AS4" s="19" t="s">
        <v>9</v>
      </c>
      <c r="AT4" s="19" t="s">
        <v>25</v>
      </c>
      <c r="AU4" s="22" t="s">
        <v>3</v>
      </c>
      <c r="AV4" s="19" t="s">
        <v>11</v>
      </c>
      <c r="AW4" s="19" t="s">
        <v>25</v>
      </c>
      <c r="AX4" s="22" t="s">
        <v>3</v>
      </c>
      <c r="AY4" s="19" t="s">
        <v>11</v>
      </c>
      <c r="AZ4" s="19" t="s">
        <v>24</v>
      </c>
      <c r="BA4" s="22" t="s">
        <v>3</v>
      </c>
      <c r="BB4" s="19" t="s">
        <v>14</v>
      </c>
      <c r="BC4" s="19" t="s">
        <v>24</v>
      </c>
      <c r="BD4" s="25" t="s">
        <v>3</v>
      </c>
      <c r="BE4" s="20" t="s">
        <v>33</v>
      </c>
      <c r="BF4" s="19" t="s">
        <v>25</v>
      </c>
    </row>
    <row r="5" spans="1:58" s="10" customFormat="1" ht="21" customHeight="1" x14ac:dyDescent="0.25">
      <c r="A5" s="15"/>
      <c r="B5" s="28">
        <v>1</v>
      </c>
      <c r="C5" s="29">
        <v>2</v>
      </c>
      <c r="D5" s="29">
        <v>3</v>
      </c>
      <c r="E5" s="28">
        <v>4</v>
      </c>
      <c r="F5" s="29">
        <v>5</v>
      </c>
      <c r="G5" s="29">
        <v>6</v>
      </c>
      <c r="H5" s="28">
        <v>7</v>
      </c>
      <c r="I5" s="29">
        <v>8</v>
      </c>
      <c r="J5" s="29">
        <v>9</v>
      </c>
      <c r="K5" s="28">
        <v>10</v>
      </c>
      <c r="L5" s="29">
        <v>11</v>
      </c>
      <c r="M5" s="29">
        <v>12</v>
      </c>
      <c r="N5" s="28">
        <v>13</v>
      </c>
      <c r="O5" s="29">
        <v>14</v>
      </c>
      <c r="P5" s="29">
        <v>15</v>
      </c>
      <c r="Q5" s="28">
        <v>16</v>
      </c>
      <c r="R5" s="29">
        <v>17</v>
      </c>
      <c r="S5" s="29">
        <v>18</v>
      </c>
      <c r="T5" s="28">
        <v>19</v>
      </c>
      <c r="U5" s="29">
        <v>20</v>
      </c>
      <c r="V5" s="29">
        <v>21</v>
      </c>
      <c r="W5" s="28">
        <v>22</v>
      </c>
      <c r="X5" s="29">
        <v>23</v>
      </c>
      <c r="Y5" s="29">
        <v>24</v>
      </c>
      <c r="Z5" s="28">
        <v>25</v>
      </c>
      <c r="AA5" s="29">
        <v>26</v>
      </c>
      <c r="AB5" s="29">
        <v>27</v>
      </c>
      <c r="AC5" s="28">
        <v>28</v>
      </c>
      <c r="AD5" s="29">
        <v>29</v>
      </c>
      <c r="AE5" s="29">
        <v>30</v>
      </c>
      <c r="AF5" s="28">
        <v>31</v>
      </c>
      <c r="AG5" s="29">
        <v>32</v>
      </c>
      <c r="AH5" s="29">
        <v>33</v>
      </c>
      <c r="AI5" s="28">
        <v>34</v>
      </c>
      <c r="AJ5" s="29">
        <v>35</v>
      </c>
      <c r="AK5" s="29">
        <v>36</v>
      </c>
      <c r="AL5" s="28">
        <v>37</v>
      </c>
      <c r="AM5" s="29">
        <v>38</v>
      </c>
      <c r="AN5" s="29">
        <v>39</v>
      </c>
      <c r="AO5" s="28">
        <v>40</v>
      </c>
      <c r="AP5" s="29">
        <v>41</v>
      </c>
      <c r="AQ5" s="29">
        <v>42</v>
      </c>
      <c r="AR5" s="28">
        <v>43</v>
      </c>
      <c r="AS5" s="29">
        <v>44</v>
      </c>
      <c r="AT5" s="29">
        <v>45</v>
      </c>
      <c r="AU5" s="28">
        <v>46</v>
      </c>
      <c r="AV5" s="29">
        <v>47</v>
      </c>
      <c r="AW5" s="29">
        <v>48</v>
      </c>
      <c r="AX5" s="28">
        <v>49</v>
      </c>
      <c r="AY5" s="29">
        <v>50</v>
      </c>
      <c r="AZ5" s="29">
        <v>51</v>
      </c>
      <c r="BA5" s="28">
        <v>52</v>
      </c>
      <c r="BB5" s="29">
        <v>53</v>
      </c>
      <c r="BC5" s="29">
        <v>54</v>
      </c>
      <c r="BD5" s="28">
        <v>55</v>
      </c>
      <c r="BE5" s="29">
        <v>56</v>
      </c>
      <c r="BF5" s="29">
        <v>57</v>
      </c>
    </row>
    <row r="6" spans="1:58" s="2" customFormat="1" ht="68.25" customHeight="1" x14ac:dyDescent="0.25">
      <c r="A6" s="16" t="s">
        <v>38</v>
      </c>
      <c r="B6" s="36">
        <f>SUM(B7:B8)</f>
        <v>0</v>
      </c>
      <c r="C6" s="34">
        <v>10</v>
      </c>
      <c r="D6" s="34">
        <f>SUM(B6*C6)</f>
        <v>0</v>
      </c>
      <c r="E6" s="36">
        <f>SUM(E7:E8)</f>
        <v>0</v>
      </c>
      <c r="F6" s="34">
        <v>3</v>
      </c>
      <c r="G6" s="34">
        <f>SUM(E6*F6)</f>
        <v>0</v>
      </c>
      <c r="H6" s="36">
        <f>SUM(H7:H8)</f>
        <v>0</v>
      </c>
      <c r="I6" s="34">
        <v>10</v>
      </c>
      <c r="J6" s="34">
        <f>SUM(H6*I6)</f>
        <v>0</v>
      </c>
      <c r="K6" s="36">
        <f>SUM(K7:K8)</f>
        <v>0</v>
      </c>
      <c r="L6" s="34">
        <v>5</v>
      </c>
      <c r="M6" s="34">
        <f>SUM(K6*L6)</f>
        <v>0</v>
      </c>
      <c r="N6" s="36">
        <f>SUM(N7:N8)</f>
        <v>0</v>
      </c>
      <c r="O6" s="34">
        <v>10</v>
      </c>
      <c r="P6" s="34">
        <f>SUM(N6*O6)</f>
        <v>0</v>
      </c>
      <c r="Q6" s="36">
        <f>SUM(Q7:Q8)</f>
        <v>0</v>
      </c>
      <c r="R6" s="34">
        <v>10</v>
      </c>
      <c r="S6" s="34">
        <f>SUM(Q6*R6)</f>
        <v>0</v>
      </c>
      <c r="T6" s="36">
        <f>SUM(T7:T8)</f>
        <v>0</v>
      </c>
      <c r="U6" s="34">
        <v>1</v>
      </c>
      <c r="V6" s="34">
        <f>SUM(T6*U6)</f>
        <v>0</v>
      </c>
      <c r="W6" s="36">
        <f>SUM(W7:W8)</f>
        <v>0</v>
      </c>
      <c r="X6" s="34">
        <v>2</v>
      </c>
      <c r="Y6" s="34">
        <f>SUM(W6*X6)</f>
        <v>0</v>
      </c>
      <c r="Z6" s="36">
        <f>SUM(Z7:Z8)</f>
        <v>0</v>
      </c>
      <c r="AA6" s="34">
        <v>2</v>
      </c>
      <c r="AB6" s="34">
        <f>SUM(Z6*AA6)</f>
        <v>0</v>
      </c>
      <c r="AC6" s="38">
        <f>SUM(AC7:AC8)</f>
        <v>0</v>
      </c>
      <c r="AD6" s="39">
        <v>4</v>
      </c>
      <c r="AE6" s="34">
        <f>SUM(AC6*AD6)</f>
        <v>0</v>
      </c>
      <c r="AF6" s="38">
        <f>SUM(AF7:AF8)</f>
        <v>0</v>
      </c>
      <c r="AG6" s="39">
        <v>5</v>
      </c>
      <c r="AH6" s="34">
        <f>SUM(AF6*AG6)</f>
        <v>0</v>
      </c>
      <c r="AI6" s="36">
        <f>SUM(AI7:AI8)</f>
        <v>0</v>
      </c>
      <c r="AJ6" s="39">
        <v>10</v>
      </c>
      <c r="AK6" s="34">
        <f>SUM(AI6*AJ6)</f>
        <v>0</v>
      </c>
      <c r="AL6" s="38">
        <f>SUM(AL7:AL8)</f>
        <v>0</v>
      </c>
      <c r="AM6" s="34">
        <v>5</v>
      </c>
      <c r="AN6" s="34">
        <f>SUM(AL6*AM6)</f>
        <v>0</v>
      </c>
      <c r="AO6" s="38">
        <f>SUM(AO7:AO8)</f>
        <v>0</v>
      </c>
      <c r="AP6" s="34">
        <v>1</v>
      </c>
      <c r="AQ6" s="34">
        <f>SUM(AO6*AP6)</f>
        <v>0</v>
      </c>
      <c r="AR6" s="40">
        <f>SUM(AR7:AR8)</f>
        <v>0</v>
      </c>
      <c r="AS6" s="39">
        <v>3</v>
      </c>
      <c r="AT6" s="34">
        <f>SUM(AR6*AS6)</f>
        <v>0</v>
      </c>
      <c r="AU6" s="40">
        <f>SUM(AU7:AU8)</f>
        <v>0</v>
      </c>
      <c r="AV6" s="39">
        <v>5</v>
      </c>
      <c r="AW6" s="34">
        <f>SUM(AU6*AV6)</f>
        <v>0</v>
      </c>
      <c r="AX6" s="40">
        <f>SUM(AX7:AX8)</f>
        <v>0</v>
      </c>
      <c r="AY6" s="39">
        <v>5</v>
      </c>
      <c r="AZ6" s="34">
        <f>SUM(AX6*AY6)</f>
        <v>0</v>
      </c>
      <c r="BA6" s="41">
        <f>SUM(BA7:BA8)</f>
        <v>0</v>
      </c>
      <c r="BB6" s="39">
        <v>2</v>
      </c>
      <c r="BC6" s="34">
        <f t="shared" ref="BC6:BC8" si="0">SUM(BA6*BB6)</f>
        <v>0</v>
      </c>
      <c r="BD6" s="41">
        <f>SUM(BD7:BD8)</f>
        <v>0</v>
      </c>
      <c r="BE6" s="39">
        <v>5</v>
      </c>
      <c r="BF6" s="34">
        <f t="shared" ref="BF6:BF8" si="1">SUM(BD6*BE6)</f>
        <v>0</v>
      </c>
    </row>
    <row r="7" spans="1:58" s="2" customFormat="1" ht="61.5" customHeight="1" x14ac:dyDescent="0.25">
      <c r="A7" s="37" t="s">
        <v>39</v>
      </c>
      <c r="B7" s="17"/>
      <c r="C7" s="14">
        <v>10</v>
      </c>
      <c r="D7" s="14">
        <f t="shared" ref="D7:D8" si="2">SUM(B7*C7)</f>
        <v>0</v>
      </c>
      <c r="E7" s="17"/>
      <c r="F7" s="14">
        <v>3</v>
      </c>
      <c r="G7" s="14">
        <f t="shared" ref="G7:G8" si="3">SUM(E7*F7)</f>
        <v>0</v>
      </c>
      <c r="H7" s="17"/>
      <c r="I7" s="14">
        <v>10</v>
      </c>
      <c r="J7" s="14">
        <f t="shared" ref="J7:J8" si="4">SUM(H7*I7)</f>
        <v>0</v>
      </c>
      <c r="K7" s="17"/>
      <c r="L7" s="14">
        <v>5</v>
      </c>
      <c r="M7" s="14">
        <f t="shared" ref="M7:M8" si="5">SUM(K7*L7)</f>
        <v>0</v>
      </c>
      <c r="N7" s="17"/>
      <c r="O7" s="14">
        <v>10</v>
      </c>
      <c r="P7" s="14">
        <f t="shared" ref="P7:P8" si="6">SUM(N7*O7)</f>
        <v>0</v>
      </c>
      <c r="Q7" s="17"/>
      <c r="R7" s="14">
        <v>10</v>
      </c>
      <c r="S7" s="14">
        <f t="shared" ref="S7:S8" si="7">SUM(Q7*R7)</f>
        <v>0</v>
      </c>
      <c r="T7" s="17"/>
      <c r="U7" s="14">
        <v>1</v>
      </c>
      <c r="V7" s="14">
        <f t="shared" ref="V7:V8" si="8">SUM(T7*U7)</f>
        <v>0</v>
      </c>
      <c r="W7" s="17"/>
      <c r="X7" s="14">
        <v>2</v>
      </c>
      <c r="Y7" s="14">
        <f t="shared" ref="Y7:Y8" si="9">SUM(W7*X7)</f>
        <v>0</v>
      </c>
      <c r="Z7" s="17"/>
      <c r="AA7" s="14">
        <v>2</v>
      </c>
      <c r="AB7" s="14">
        <f t="shared" ref="AB7:AB8" si="10">SUM(Z7*AA7)</f>
        <v>0</v>
      </c>
      <c r="AC7" s="23"/>
      <c r="AD7" s="21">
        <v>4</v>
      </c>
      <c r="AE7" s="14">
        <f t="shared" ref="AE7:AE8" si="11">SUM(AC7*AD7)</f>
        <v>0</v>
      </c>
      <c r="AF7" s="23"/>
      <c r="AG7" s="21">
        <v>5</v>
      </c>
      <c r="AH7" s="14">
        <f t="shared" ref="AH7:AH8" si="12">SUM(AF7*AG7)</f>
        <v>0</v>
      </c>
      <c r="AI7" s="17"/>
      <c r="AJ7" s="21">
        <v>10</v>
      </c>
      <c r="AK7" s="14">
        <f t="shared" ref="AK7:AK8" si="13">SUM(AI7*AJ7)</f>
        <v>0</v>
      </c>
      <c r="AL7" s="23"/>
      <c r="AM7" s="14">
        <v>5</v>
      </c>
      <c r="AN7" s="14">
        <f t="shared" ref="AN7:AN8" si="14">SUM(AL7*AM7)</f>
        <v>0</v>
      </c>
      <c r="AO7" s="23"/>
      <c r="AP7" s="14">
        <v>1</v>
      </c>
      <c r="AQ7" s="14">
        <f t="shared" ref="AQ7:AQ8" si="15">SUM(AO7*AP7)</f>
        <v>0</v>
      </c>
      <c r="AR7" s="24"/>
      <c r="AS7" s="21">
        <v>3</v>
      </c>
      <c r="AT7" s="14">
        <f t="shared" ref="AT7:AT8" si="16">SUM(AR7*AS7)</f>
        <v>0</v>
      </c>
      <c r="AU7" s="24"/>
      <c r="AV7" s="21">
        <v>5</v>
      </c>
      <c r="AW7" s="14">
        <f t="shared" ref="AW7:AW8" si="17">SUM(AU7*AV7)</f>
        <v>0</v>
      </c>
      <c r="AX7" s="24"/>
      <c r="AY7" s="21">
        <v>5</v>
      </c>
      <c r="AZ7" s="14">
        <f t="shared" ref="AZ7:AZ8" si="18">SUM(AX7*AY7)</f>
        <v>0</v>
      </c>
      <c r="BA7" s="18"/>
      <c r="BB7" s="21">
        <v>2</v>
      </c>
      <c r="BC7" s="14">
        <f t="shared" si="0"/>
        <v>0</v>
      </c>
      <c r="BD7" s="18"/>
      <c r="BE7" s="21">
        <v>5</v>
      </c>
      <c r="BF7" s="14">
        <f t="shared" si="1"/>
        <v>0</v>
      </c>
    </row>
    <row r="8" spans="1:58" s="2" customFormat="1" ht="50.25" customHeight="1" x14ac:dyDescent="0.25">
      <c r="A8" s="37" t="s">
        <v>39</v>
      </c>
      <c r="B8" s="17"/>
      <c r="C8" s="14">
        <v>10</v>
      </c>
      <c r="D8" s="14">
        <f t="shared" si="2"/>
        <v>0</v>
      </c>
      <c r="E8" s="17"/>
      <c r="F8" s="14">
        <v>3</v>
      </c>
      <c r="G8" s="14">
        <f t="shared" si="3"/>
        <v>0</v>
      </c>
      <c r="H8" s="17"/>
      <c r="I8" s="14">
        <v>10</v>
      </c>
      <c r="J8" s="14">
        <f t="shared" si="4"/>
        <v>0</v>
      </c>
      <c r="K8" s="17"/>
      <c r="L8" s="14">
        <v>5</v>
      </c>
      <c r="M8" s="14">
        <f t="shared" si="5"/>
        <v>0</v>
      </c>
      <c r="N8" s="17"/>
      <c r="O8" s="14">
        <v>10</v>
      </c>
      <c r="P8" s="14">
        <f t="shared" si="6"/>
        <v>0</v>
      </c>
      <c r="Q8" s="17"/>
      <c r="R8" s="14">
        <v>10</v>
      </c>
      <c r="S8" s="14">
        <f t="shared" si="7"/>
        <v>0</v>
      </c>
      <c r="T8" s="17"/>
      <c r="U8" s="14">
        <v>1</v>
      </c>
      <c r="V8" s="14">
        <f t="shared" si="8"/>
        <v>0</v>
      </c>
      <c r="W8" s="17"/>
      <c r="X8" s="14">
        <v>2</v>
      </c>
      <c r="Y8" s="14">
        <f t="shared" si="9"/>
        <v>0</v>
      </c>
      <c r="Z8" s="17"/>
      <c r="AA8" s="14">
        <v>2</v>
      </c>
      <c r="AB8" s="14">
        <f t="shared" si="10"/>
        <v>0</v>
      </c>
      <c r="AC8" s="23"/>
      <c r="AD8" s="21">
        <v>4</v>
      </c>
      <c r="AE8" s="14">
        <f t="shared" si="11"/>
        <v>0</v>
      </c>
      <c r="AF8" s="23"/>
      <c r="AG8" s="21">
        <v>5</v>
      </c>
      <c r="AH8" s="14">
        <f t="shared" si="12"/>
        <v>0</v>
      </c>
      <c r="AI8" s="17"/>
      <c r="AJ8" s="21">
        <v>10</v>
      </c>
      <c r="AK8" s="14">
        <f t="shared" si="13"/>
        <v>0</v>
      </c>
      <c r="AL8" s="23"/>
      <c r="AM8" s="14">
        <v>5</v>
      </c>
      <c r="AN8" s="14">
        <f t="shared" si="14"/>
        <v>0</v>
      </c>
      <c r="AO8" s="23"/>
      <c r="AP8" s="14">
        <v>1</v>
      </c>
      <c r="AQ8" s="14">
        <f t="shared" si="15"/>
        <v>0</v>
      </c>
      <c r="AR8" s="24"/>
      <c r="AS8" s="21">
        <v>3</v>
      </c>
      <c r="AT8" s="14">
        <f t="shared" si="16"/>
        <v>0</v>
      </c>
      <c r="AU8" s="24"/>
      <c r="AV8" s="21">
        <v>5</v>
      </c>
      <c r="AW8" s="14">
        <f t="shared" si="17"/>
        <v>0</v>
      </c>
      <c r="AX8" s="24"/>
      <c r="AY8" s="21">
        <v>5</v>
      </c>
      <c r="AZ8" s="14">
        <f t="shared" si="18"/>
        <v>0</v>
      </c>
      <c r="BA8" s="18"/>
      <c r="BB8" s="21">
        <v>2</v>
      </c>
      <c r="BC8" s="14">
        <f t="shared" si="0"/>
        <v>0</v>
      </c>
      <c r="BD8" s="18"/>
      <c r="BE8" s="21">
        <v>5</v>
      </c>
      <c r="BF8" s="14">
        <f t="shared" si="1"/>
        <v>0</v>
      </c>
    </row>
    <row r="9" spans="1:58" s="1" customFormat="1" ht="15.75" x14ac:dyDescent="0.25">
      <c r="A9" s="3"/>
      <c r="B9" s="3"/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5"/>
      <c r="AH9" s="4"/>
      <c r="AI9" s="4"/>
      <c r="AJ9" s="5"/>
      <c r="AK9" s="4"/>
      <c r="AL9" s="4"/>
      <c r="AM9" s="5"/>
      <c r="AN9" s="6"/>
      <c r="AO9" s="6"/>
      <c r="AP9" s="5"/>
      <c r="AQ9" s="6"/>
      <c r="AR9" s="6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</row>
    <row r="10" spans="1:58" ht="18.75" x14ac:dyDescent="0.25">
      <c r="R10" s="26"/>
      <c r="U10" s="26"/>
      <c r="X10" s="26"/>
      <c r="AA10" s="26"/>
      <c r="AD10" s="27"/>
      <c r="AG10" s="27"/>
      <c r="AJ10" s="27"/>
      <c r="AM10" s="26"/>
      <c r="AP10" s="26"/>
      <c r="AS10" s="27"/>
    </row>
  </sheetData>
  <mergeCells count="18">
    <mergeCell ref="Z3:AB3"/>
    <mergeCell ref="T3:V3"/>
    <mergeCell ref="A3:A4"/>
    <mergeCell ref="B3:P3"/>
    <mergeCell ref="A2:AS2"/>
    <mergeCell ref="W3:Y3"/>
    <mergeCell ref="AZ1:BF1"/>
    <mergeCell ref="BA3:BC3"/>
    <mergeCell ref="BD3:BF3"/>
    <mergeCell ref="Q3:S3"/>
    <mergeCell ref="AR3:AT3"/>
    <mergeCell ref="AU3:AW3"/>
    <mergeCell ref="AX3:AZ3"/>
    <mergeCell ref="AI3:AK3"/>
    <mergeCell ref="AL3:AN3"/>
    <mergeCell ref="AO3:AQ3"/>
    <mergeCell ref="AC3:AE3"/>
    <mergeCell ref="AF3:AH3"/>
  </mergeCells>
  <pageMargins left="0.70866141732283472" right="0.70866141732283472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Область</vt:lpstr>
      <vt:lpstr>округ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2025-06-09T09:57:35Z</dcterms:modified>
</cp:coreProperties>
</file>